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7740" windowHeight="8190" tabRatio="851" activeTab="1"/>
  </bookViews>
  <sheets>
    <sheet name="UBI Banca_SP bankit" sheetId="1" r:id="rId1"/>
    <sheet name="UBI Banca_CE bankit" sheetId="3" r:id="rId2"/>
  </sheets>
  <definedNames>
    <definedName name="_xlnm.Print_Area" localSheetId="1">'UBI Banca_CE bankit'!$B$2:$D$38</definedName>
    <definedName name="_xlnm.Print_Area" localSheetId="0">'UBI Banca_SP bankit'!$B$2:$D$52</definedName>
    <definedName name="OLE_LINK1" localSheetId="0">'UBI Banca_SP bankit'!$B$6</definedName>
  </definedNames>
  <calcPr calcId="125725"/>
</workbook>
</file>

<file path=xl/calcChain.xml><?xml version="1.0" encoding="utf-8"?>
<calcChain xmlns="http://schemas.openxmlformats.org/spreadsheetml/2006/main">
  <c r="D50" i="1"/>
  <c r="D42"/>
  <c r="D51" s="1"/>
  <c r="C42"/>
  <c r="C51" s="1"/>
  <c r="D37"/>
  <c r="C37"/>
  <c r="D32" i="3" l="1"/>
  <c r="D25"/>
  <c r="D31" s="1"/>
  <c r="D20"/>
  <c r="D14"/>
  <c r="D10"/>
  <c r="D7"/>
  <c r="D19" s="1"/>
  <c r="D24" s="1"/>
  <c r="D34" s="1"/>
  <c r="D36" s="1"/>
  <c r="D37" s="1"/>
  <c r="D19" i="1"/>
  <c r="D16"/>
  <c r="D25" l="1"/>
  <c r="C31" i="3"/>
  <c r="C25"/>
  <c r="C20"/>
  <c r="C14"/>
  <c r="C10"/>
  <c r="C7"/>
  <c r="C19" i="1"/>
  <c r="C25" s="1"/>
  <c r="C19" i="3" l="1"/>
  <c r="C24" s="1"/>
  <c r="C34" s="1"/>
  <c r="C36" s="1"/>
  <c r="C37" s="1"/>
</calcChain>
</file>

<file path=xl/sharedStrings.xml><?xml version="1.0" encoding="utf-8"?>
<sst xmlns="http://schemas.openxmlformats.org/spreadsheetml/2006/main" count="85" uniqueCount="76">
  <si>
    <t>31.12.2014</t>
  </si>
  <si>
    <t>31.12.2013</t>
  </si>
  <si>
    <t>Figures in thousands of euro</t>
  </si>
  <si>
    <t>ASSETS</t>
  </si>
  <si>
    <t>Cash and cash equivalents</t>
  </si>
  <si>
    <t>Financial assets held for trading</t>
  </si>
  <si>
    <t>Financial assets designated at fair value</t>
  </si>
  <si>
    <t>Available-for-sale financial assets</t>
  </si>
  <si>
    <t>Held-to-maturity investments</t>
  </si>
  <si>
    <t>Loans and advances to banks</t>
  </si>
  <si>
    <t>Loans and advances to customers</t>
  </si>
  <si>
    <t>Hedging derivatives</t>
  </si>
  <si>
    <t>Fair value change in hedged financial assets (+/-)</t>
  </si>
  <si>
    <t>Equity investments</t>
  </si>
  <si>
    <t xml:space="preserve">Property, plant and equipment </t>
  </si>
  <si>
    <t>Intangible assets</t>
  </si>
  <si>
    <t>Tax assets</t>
  </si>
  <si>
    <t>a) current</t>
  </si>
  <si>
    <t>b) deferred</t>
  </si>
  <si>
    <t>- of which pursuant to Law No. 214/2011</t>
  </si>
  <si>
    <t>Non-current assets and disposal groups held for sale</t>
  </si>
  <si>
    <t>Other assets</t>
  </si>
  <si>
    <t>TOTAL ASSETS</t>
  </si>
  <si>
    <t>LIABILITIES AND EQUITY</t>
  </si>
  <si>
    <t>Due to banks</t>
  </si>
  <si>
    <t>Due to customers</t>
  </si>
  <si>
    <t>Debt securities issued</t>
  </si>
  <si>
    <t>Financial liabilities held for trading</t>
  </si>
  <si>
    <t>Tax liabilities</t>
  </si>
  <si>
    <t>Other liabilities</t>
  </si>
  <si>
    <t>Post-employment benefits</t>
  </si>
  <si>
    <t>Provisions for risks and charges:</t>
  </si>
  <si>
    <t>a) pension and similar obligations</t>
  </si>
  <si>
    <t>b) other provisions</t>
  </si>
  <si>
    <t>Valuation reserves</t>
  </si>
  <si>
    <t>Reserves</t>
  </si>
  <si>
    <t>Share premiums</t>
  </si>
  <si>
    <t>Share capital</t>
  </si>
  <si>
    <t>Treasury shares (-)</t>
  </si>
  <si>
    <t>Profit (loss) for the period/year (+/-)</t>
  </si>
  <si>
    <t>TOTAL LIABILITIES AND EQUITY</t>
  </si>
  <si>
    <t>2014</t>
  </si>
  <si>
    <t>2013</t>
  </si>
  <si>
    <t xml:space="preserve">Interest and similar income </t>
  </si>
  <si>
    <t>Interest and similar expense</t>
  </si>
  <si>
    <t>Net interest income</t>
  </si>
  <si>
    <t>Fee and commission income</t>
  </si>
  <si>
    <t>Fee and commission expense</t>
  </si>
  <si>
    <t>Net fee and commission income</t>
  </si>
  <si>
    <t>Dividends and similar income</t>
  </si>
  <si>
    <t xml:space="preserve">Net trading income </t>
  </si>
  <si>
    <t>Net hedging loss</t>
  </si>
  <si>
    <t>Income from disposal or repurchase of:</t>
  </si>
  <si>
    <t>a) loans and receivables</t>
  </si>
  <si>
    <t>b) available-for-sale financial assets</t>
  </si>
  <si>
    <t>d) financial liabilities</t>
  </si>
  <si>
    <t>Net income on financial assets and liabilities designated at fair value</t>
  </si>
  <si>
    <t xml:space="preserve">Gross income </t>
  </si>
  <si>
    <t>Net impairment losses on:</t>
  </si>
  <si>
    <t>d) other financial transactions</t>
  </si>
  <si>
    <t xml:space="preserve">Net financial income </t>
  </si>
  <si>
    <t>Administrative expenses</t>
  </si>
  <si>
    <t>a) staff costs</t>
  </si>
  <si>
    <t>b) other administrative expenses</t>
  </si>
  <si>
    <t>Net provisions for risks and charges</t>
  </si>
  <si>
    <t>Depreciation and net impairment losses on property, plant and equipment</t>
  </si>
  <si>
    <t>Other net operating income/expense</t>
  </si>
  <si>
    <t>Operating expenses</t>
  </si>
  <si>
    <t>Losses of equity investments</t>
  </si>
  <si>
    <t>Profits on disposal of investments</t>
  </si>
  <si>
    <t xml:space="preserve">Pre-tax loss from continuing operations </t>
  </si>
  <si>
    <t>Taxes on income for the year from continuing operations</t>
  </si>
  <si>
    <t xml:space="preserve">Post-tax profit (loss) from continuing operations </t>
  </si>
  <si>
    <t>Profit (loss) for the year</t>
  </si>
  <si>
    <r>
      <t xml:space="preserve">UBI Banca: Balance sheet - </t>
    </r>
    <r>
      <rPr>
        <i/>
        <sz val="16"/>
        <color indexed="18"/>
        <rFont val="Bookman Old Style"/>
        <family val="1"/>
      </rPr>
      <t>mandatory statement</t>
    </r>
  </si>
  <si>
    <r>
      <t xml:space="preserve">UBI Banca: Income statement - </t>
    </r>
    <r>
      <rPr>
        <i/>
        <sz val="14"/>
        <color indexed="18"/>
        <rFont val="Bookman Old Style"/>
        <family val="1"/>
      </rPr>
      <t xml:space="preserve">mandatory statement </t>
    </r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</si>
</sst>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dd:mm:yyyy"/>
    <numFmt numFmtId="165" formatCode="dd:m:yyyy"/>
    <numFmt numFmtId="166" formatCode="#,##0_ ;\-#,##0\ "/>
    <numFmt numFmtId="167" formatCode="#,##0_ ;\(#,##0\)\ "/>
  </numFmts>
  <fonts count="14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7"/>
      <color indexed="18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7.5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18"/>
      <name val="Arial"/>
      <family val="2"/>
    </font>
    <font>
      <b/>
      <sz val="22"/>
      <color indexed="18"/>
      <name val="Bookman Old Style"/>
      <family val="1"/>
    </font>
    <font>
      <i/>
      <sz val="16"/>
      <color indexed="18"/>
      <name val="Bookman Old Style"/>
      <family val="1"/>
    </font>
    <font>
      <i/>
      <sz val="14"/>
      <color indexed="18"/>
      <name val="Bookman Old Style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thin">
        <color indexed="10"/>
      </right>
      <top style="hair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/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 style="thin">
        <color indexed="10"/>
      </right>
      <top/>
      <bottom style="hair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medium">
        <color rgb="FF000099"/>
      </bottom>
      <diagonal/>
    </border>
    <border>
      <left/>
      <right style="thin">
        <color indexed="10"/>
      </right>
      <top style="hair">
        <color indexed="18"/>
      </top>
      <bottom style="medium">
        <color rgb="FF000099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medium">
        <color rgb="FF000099"/>
      </bottom>
      <diagonal/>
    </border>
    <border>
      <left style="thin">
        <color indexed="10"/>
      </left>
      <right/>
      <top/>
      <bottom style="thin">
        <color indexed="18"/>
      </bottom>
      <diagonal/>
    </border>
    <border>
      <left style="thin">
        <color indexed="10"/>
      </left>
      <right/>
      <top style="medium">
        <color rgb="FF000099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medium">
        <color rgb="FF000099"/>
      </bottom>
      <diagonal/>
    </border>
    <border>
      <left style="thin">
        <color indexed="10"/>
      </left>
      <right style="thin">
        <color rgb="FF000099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/>
    <xf numFmtId="0" fontId="3" fillId="0" borderId="11" xfId="0" applyFont="1" applyFill="1" applyBorder="1"/>
    <xf numFmtId="0" fontId="4" fillId="0" borderId="0" xfId="0" applyFont="1" applyFill="1" applyBorder="1" applyAlignment="1">
      <alignment horizontal="left"/>
    </xf>
    <xf numFmtId="164" fontId="6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10" xfId="0" applyFont="1" applyFill="1" applyBorder="1" applyAlignment="1">
      <alignment horizontal="left"/>
    </xf>
    <xf numFmtId="166" fontId="8" fillId="0" borderId="7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left"/>
    </xf>
    <xf numFmtId="166" fontId="8" fillId="0" borderId="4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Alignment="1">
      <alignment wrapText="1"/>
    </xf>
    <xf numFmtId="165" fontId="10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/>
    <xf numFmtId="167" fontId="8" fillId="0" borderId="4" xfId="0" applyNumberFormat="1" applyFont="1" applyFill="1" applyBorder="1" applyAlignment="1">
      <alignment horizontal="right"/>
    </xf>
    <xf numFmtId="167" fontId="1" fillId="0" borderId="0" xfId="0" applyNumberFormat="1" applyFont="1" applyFill="1"/>
    <xf numFmtId="0" fontId="5" fillId="0" borderId="5" xfId="0" applyFont="1" applyFill="1" applyBorder="1" applyAlignment="1">
      <alignment horizontal="left"/>
    </xf>
    <xf numFmtId="167" fontId="5" fillId="0" borderId="4" xfId="0" applyNumberFormat="1" applyFont="1" applyFill="1" applyBorder="1" applyAlignment="1">
      <alignment horizontal="right"/>
    </xf>
    <xf numFmtId="0" fontId="8" fillId="0" borderId="5" xfId="0" applyFont="1" applyFill="1" applyBorder="1"/>
    <xf numFmtId="0" fontId="5" fillId="0" borderId="5" xfId="0" applyFont="1" applyFill="1" applyBorder="1" applyAlignment="1"/>
    <xf numFmtId="0" fontId="5" fillId="0" borderId="12" xfId="0" applyFont="1" applyFill="1" applyBorder="1" applyAlignment="1"/>
    <xf numFmtId="167" fontId="5" fillId="0" borderId="14" xfId="0" applyNumberFormat="1" applyFont="1" applyFill="1" applyBorder="1" applyAlignment="1">
      <alignment horizontal="right"/>
    </xf>
    <xf numFmtId="166" fontId="5" fillId="0" borderId="14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9" fillId="0" borderId="6" xfId="0" applyFont="1" applyFill="1" applyBorder="1" applyAlignment="1">
      <alignment horizontal="left" indent="3"/>
    </xf>
    <xf numFmtId="166" fontId="9" fillId="0" borderId="4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15" xfId="0" applyFont="1" applyFill="1" applyBorder="1"/>
    <xf numFmtId="0" fontId="7" fillId="0" borderId="0" xfId="0" applyFont="1" applyFill="1" applyBorder="1" applyAlignment="1"/>
    <xf numFmtId="0" fontId="1" fillId="0" borderId="16" xfId="0" applyFont="1" applyFill="1" applyBorder="1"/>
    <xf numFmtId="164" fontId="6" fillId="0" borderId="17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41" fontId="8" fillId="0" borderId="19" xfId="0" applyNumberFormat="1" applyFont="1" applyFill="1" applyBorder="1" applyAlignment="1">
      <alignment horizontal="right"/>
    </xf>
    <xf numFmtId="166" fontId="9" fillId="0" borderId="19" xfId="0" applyNumberFormat="1" applyFont="1" applyFill="1" applyBorder="1" applyAlignment="1">
      <alignment horizontal="right"/>
    </xf>
    <xf numFmtId="166" fontId="5" fillId="0" borderId="20" xfId="0" applyNumberFormat="1" applyFont="1" applyFill="1" applyBorder="1" applyAlignment="1">
      <alignment horizontal="right"/>
    </xf>
    <xf numFmtId="0" fontId="1" fillId="0" borderId="17" xfId="0" applyFont="1" applyFill="1" applyBorder="1"/>
    <xf numFmtId="0" fontId="7" fillId="0" borderId="0" xfId="0" applyFont="1" applyFill="1" applyBorder="1" applyAlignment="1">
      <alignment wrapText="1"/>
    </xf>
    <xf numFmtId="0" fontId="2" fillId="0" borderId="17" xfId="0" applyFont="1" applyFill="1" applyBorder="1"/>
    <xf numFmtId="167" fontId="8" fillId="0" borderId="19" xfId="0" applyNumberFormat="1" applyFont="1" applyFill="1" applyBorder="1" applyAlignment="1">
      <alignment horizontal="right"/>
    </xf>
    <xf numFmtId="167" fontId="5" fillId="0" borderId="19" xfId="0" applyNumberFormat="1" applyFont="1" applyFill="1" applyBorder="1" applyAlignment="1">
      <alignment horizontal="right"/>
    </xf>
    <xf numFmtId="167" fontId="5" fillId="0" borderId="2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165" fontId="10" fillId="0" borderId="8" xfId="0" quotePrefix="1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top" wrapText="1"/>
    </xf>
    <xf numFmtId="165" fontId="10" fillId="0" borderId="21" xfId="0" quotePrefix="1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top" wrapText="1"/>
    </xf>
    <xf numFmtId="0" fontId="11" fillId="0" borderId="0" xfId="3" applyFont="1" applyFill="1" applyAlignment="1">
      <alignment horizontal="left" vertical="center" wrapText="1"/>
    </xf>
  </cellXfs>
  <cellStyles count="4">
    <cellStyle name="Normale" xfId="0" builtinId="0"/>
    <cellStyle name="Normale 2" xfId="2"/>
    <cellStyle name="Normale 3 2" xfId="3"/>
    <cellStyle name="Percentuale 2" xfId="1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53"/>
  <sheetViews>
    <sheetView showGridLines="0" zoomScaleNormal="100" zoomScaleSheetLayoutView="100" workbookViewId="0"/>
  </sheetViews>
  <sheetFormatPr defaultRowHeight="12.75"/>
  <cols>
    <col min="1" max="1" width="5.7109375" style="2" customWidth="1"/>
    <col min="2" max="2" width="50" style="2" customWidth="1"/>
    <col min="3" max="4" width="21.5703125" style="2" customWidth="1"/>
    <col min="5" max="16384" width="9.140625" style="2"/>
  </cols>
  <sheetData>
    <row r="2" spans="2:6" ht="42.75" customHeight="1">
      <c r="B2" s="54" t="s">
        <v>74</v>
      </c>
      <c r="C2" s="54"/>
      <c r="D2" s="54"/>
      <c r="E2" s="52"/>
      <c r="F2" s="52"/>
    </row>
    <row r="3" spans="2:6" ht="5.0999999999999996" customHeight="1">
      <c r="B3" s="1"/>
      <c r="C3" s="1"/>
      <c r="D3" s="31"/>
    </row>
    <row r="4" spans="2:6" ht="5.0999999999999996" customHeight="1">
      <c r="B4" s="1"/>
      <c r="C4" s="3"/>
      <c r="D4" s="32"/>
    </row>
    <row r="5" spans="2:6" ht="30" customHeight="1">
      <c r="B5" s="4" t="s">
        <v>2</v>
      </c>
      <c r="C5" s="15" t="s">
        <v>0</v>
      </c>
      <c r="D5" s="51" t="s">
        <v>1</v>
      </c>
    </row>
    <row r="6" spans="2:6" ht="24" customHeight="1">
      <c r="B6" s="5" t="s">
        <v>3</v>
      </c>
      <c r="C6" s="6"/>
      <c r="D6" s="35"/>
    </row>
    <row r="7" spans="2:6" ht="15" customHeight="1">
      <c r="B7" s="8" t="s">
        <v>4</v>
      </c>
      <c r="C7" s="9">
        <v>160330</v>
      </c>
      <c r="D7" s="36">
        <v>151927</v>
      </c>
    </row>
    <row r="8" spans="2:6" ht="15" customHeight="1">
      <c r="B8" s="10" t="s">
        <v>5</v>
      </c>
      <c r="C8" s="11">
        <v>1544835</v>
      </c>
      <c r="D8" s="37">
        <v>3191080</v>
      </c>
    </row>
    <row r="9" spans="2:6" ht="15" customHeight="1">
      <c r="B9" s="10" t="s">
        <v>6</v>
      </c>
      <c r="C9" s="12">
        <v>193167</v>
      </c>
      <c r="D9" s="38">
        <v>208143</v>
      </c>
    </row>
    <row r="10" spans="2:6" ht="15" customHeight="1">
      <c r="B10" s="10" t="s">
        <v>7</v>
      </c>
      <c r="C10" s="11">
        <v>18066883</v>
      </c>
      <c r="D10" s="37">
        <v>14753276</v>
      </c>
    </row>
    <row r="11" spans="2:6" ht="15" customHeight="1">
      <c r="B11" s="10" t="s">
        <v>8</v>
      </c>
      <c r="C11" s="12">
        <v>3576951</v>
      </c>
      <c r="D11" s="38">
        <v>3086815</v>
      </c>
    </row>
    <row r="12" spans="2:6" ht="15" customHeight="1">
      <c r="B12" s="10" t="s">
        <v>9</v>
      </c>
      <c r="C12" s="11">
        <v>14055649</v>
      </c>
      <c r="D12" s="37">
        <v>13487366</v>
      </c>
    </row>
    <row r="13" spans="2:6" ht="15" customHeight="1">
      <c r="B13" s="10" t="s">
        <v>10</v>
      </c>
      <c r="C13" s="11">
        <v>23330321</v>
      </c>
      <c r="D13" s="37">
        <v>25168913</v>
      </c>
    </row>
    <row r="14" spans="2:6" ht="15" customHeight="1">
      <c r="B14" s="10" t="s">
        <v>11</v>
      </c>
      <c r="C14" s="11">
        <v>647972</v>
      </c>
      <c r="D14" s="37">
        <v>215310</v>
      </c>
    </row>
    <row r="15" spans="2:6" ht="15" customHeight="1">
      <c r="B15" s="10" t="s">
        <v>12</v>
      </c>
      <c r="C15" s="12">
        <v>5583</v>
      </c>
      <c r="D15" s="38">
        <v>5418</v>
      </c>
    </row>
    <row r="16" spans="2:6" ht="15" customHeight="1">
      <c r="B16" s="10" t="s">
        <v>13</v>
      </c>
      <c r="C16" s="11">
        <v>9624011</v>
      </c>
      <c r="D16" s="37">
        <f>10644368-35754</f>
        <v>10608614</v>
      </c>
    </row>
    <row r="17" spans="2:4" ht="15" customHeight="1">
      <c r="B17" s="10" t="s">
        <v>14</v>
      </c>
      <c r="C17" s="11">
        <v>634178</v>
      </c>
      <c r="D17" s="37">
        <v>650742</v>
      </c>
    </row>
    <row r="18" spans="2:4" ht="15" customHeight="1">
      <c r="B18" s="10" t="s">
        <v>15</v>
      </c>
      <c r="C18" s="11">
        <v>410</v>
      </c>
      <c r="D18" s="37">
        <v>410</v>
      </c>
    </row>
    <row r="19" spans="2:4" ht="15" customHeight="1">
      <c r="B19" s="10" t="s">
        <v>16</v>
      </c>
      <c r="C19" s="11">
        <f>+C20+C21</f>
        <v>1688730</v>
      </c>
      <c r="D19" s="37">
        <f>+D20+D21</f>
        <v>1727626</v>
      </c>
    </row>
    <row r="20" spans="2:4" ht="14.1" customHeight="1">
      <c r="B20" s="10" t="s">
        <v>17</v>
      </c>
      <c r="C20" s="11">
        <v>331162</v>
      </c>
      <c r="D20" s="37">
        <v>322536</v>
      </c>
    </row>
    <row r="21" spans="2:4" ht="14.1" customHeight="1">
      <c r="B21" s="10" t="s">
        <v>18</v>
      </c>
      <c r="C21" s="11">
        <v>1357568</v>
      </c>
      <c r="D21" s="37">
        <v>1405090</v>
      </c>
    </row>
    <row r="22" spans="2:4" ht="14.1" customHeight="1">
      <c r="B22" s="29" t="s">
        <v>19</v>
      </c>
      <c r="C22" s="30">
        <v>1234949</v>
      </c>
      <c r="D22" s="39">
        <v>1238386</v>
      </c>
    </row>
    <row r="23" spans="2:4" ht="15" customHeight="1">
      <c r="B23" s="10" t="s">
        <v>20</v>
      </c>
      <c r="C23" s="11">
        <v>507</v>
      </c>
      <c r="D23" s="37">
        <v>2329</v>
      </c>
    </row>
    <row r="24" spans="2:4" ht="15" customHeight="1">
      <c r="B24" s="10" t="s">
        <v>21</v>
      </c>
      <c r="C24" s="11">
        <v>642338</v>
      </c>
      <c r="D24" s="37">
        <v>656676</v>
      </c>
    </row>
    <row r="25" spans="2:4" ht="18" customHeight="1" thickBot="1">
      <c r="B25" s="49" t="s">
        <v>22</v>
      </c>
      <c r="C25" s="27">
        <f>+C7+C8+C9+C10+C11+C12+C13+C14+C15+C16+C17+C18+C19+C23+C24</f>
        <v>74171865</v>
      </c>
      <c r="D25" s="40">
        <f>+D7+D8+D9+D10+D11+D12+D13+D14+D15+D16+D17+D18+D19+D23+D24</f>
        <v>73914645</v>
      </c>
    </row>
    <row r="26" spans="2:4" ht="5.0999999999999996" customHeight="1">
      <c r="C26" s="7"/>
      <c r="D26" s="34"/>
    </row>
    <row r="27" spans="2:4" ht="8.25" customHeight="1">
      <c r="B27" s="28"/>
      <c r="C27" s="28"/>
      <c r="D27" s="33"/>
    </row>
    <row r="28" spans="2:4">
      <c r="B28" s="1"/>
      <c r="C28" s="1"/>
      <c r="D28" s="1"/>
    </row>
    <row r="29" spans="2:4" ht="6.75" customHeight="1">
      <c r="B29" s="1"/>
      <c r="C29" s="3"/>
      <c r="D29" s="32"/>
    </row>
    <row r="30" spans="2:4" ht="30" customHeight="1">
      <c r="B30" s="4" t="s">
        <v>2</v>
      </c>
      <c r="C30" s="15" t="s">
        <v>0</v>
      </c>
      <c r="D30" s="51" t="s">
        <v>1</v>
      </c>
    </row>
    <row r="31" spans="2:4" ht="24" customHeight="1">
      <c r="B31" s="5" t="s">
        <v>23</v>
      </c>
      <c r="C31" s="6"/>
      <c r="D31" s="35"/>
    </row>
    <row r="32" spans="2:4" ht="15" customHeight="1">
      <c r="B32" s="16" t="s">
        <v>24</v>
      </c>
      <c r="C32" s="9">
        <v>19140417</v>
      </c>
      <c r="D32" s="36">
        <v>24285811</v>
      </c>
    </row>
    <row r="33" spans="2:4" ht="15" customHeight="1">
      <c r="B33" s="17" t="s">
        <v>25</v>
      </c>
      <c r="C33" s="11">
        <v>7065270</v>
      </c>
      <c r="D33" s="37">
        <v>7223913</v>
      </c>
    </row>
    <row r="34" spans="2:4" ht="15" customHeight="1">
      <c r="B34" s="17" t="s">
        <v>26</v>
      </c>
      <c r="C34" s="11">
        <v>36545668</v>
      </c>
      <c r="D34" s="37">
        <v>30211092</v>
      </c>
    </row>
    <row r="35" spans="2:4" ht="15" customHeight="1">
      <c r="B35" s="17" t="s">
        <v>27</v>
      </c>
      <c r="C35" s="11">
        <v>722181</v>
      </c>
      <c r="D35" s="37">
        <v>1531436</v>
      </c>
    </row>
    <row r="36" spans="2:4" ht="15" customHeight="1">
      <c r="B36" s="17" t="s">
        <v>11</v>
      </c>
      <c r="C36" s="11">
        <v>937018</v>
      </c>
      <c r="D36" s="37">
        <v>377702</v>
      </c>
    </row>
    <row r="37" spans="2:4" ht="15" customHeight="1">
      <c r="B37" s="17" t="s">
        <v>28</v>
      </c>
      <c r="C37" s="11">
        <f>+C38+C39</f>
        <v>352883</v>
      </c>
      <c r="D37" s="37">
        <f>+D38+D39</f>
        <v>323144</v>
      </c>
    </row>
    <row r="38" spans="2:4" ht="15" customHeight="1">
      <c r="B38" s="17" t="s">
        <v>17</v>
      </c>
      <c r="C38" s="11">
        <v>169396</v>
      </c>
      <c r="D38" s="37">
        <v>232645</v>
      </c>
    </row>
    <row r="39" spans="2:4" ht="15" customHeight="1">
      <c r="B39" s="17" t="s">
        <v>18</v>
      </c>
      <c r="C39" s="11">
        <v>183487</v>
      </c>
      <c r="D39" s="37">
        <v>90499</v>
      </c>
    </row>
    <row r="40" spans="2:4" ht="15" customHeight="1">
      <c r="B40" s="17" t="s">
        <v>29</v>
      </c>
      <c r="C40" s="11">
        <v>751071</v>
      </c>
      <c r="D40" s="37">
        <v>631077</v>
      </c>
    </row>
    <row r="41" spans="2:4" ht="15" customHeight="1">
      <c r="B41" s="17" t="s">
        <v>30</v>
      </c>
      <c r="C41" s="11">
        <v>45443</v>
      </c>
      <c r="D41" s="37">
        <v>40166</v>
      </c>
    </row>
    <row r="42" spans="2:4" ht="15" customHeight="1">
      <c r="B42" s="17" t="s">
        <v>31</v>
      </c>
      <c r="C42" s="11">
        <f>+C43+C44</f>
        <v>45218</v>
      </c>
      <c r="D42" s="37">
        <f>+D43+D44</f>
        <v>58488</v>
      </c>
    </row>
    <row r="43" spans="2:4" ht="15" customHeight="1">
      <c r="B43" s="17" t="s">
        <v>32</v>
      </c>
      <c r="C43" s="12">
        <v>1144</v>
      </c>
      <c r="D43" s="38">
        <v>1061</v>
      </c>
    </row>
    <row r="44" spans="2:4" ht="15" customHeight="1">
      <c r="B44" s="17" t="s">
        <v>33</v>
      </c>
      <c r="C44" s="11">
        <v>44074</v>
      </c>
      <c r="D44" s="37">
        <v>57427</v>
      </c>
    </row>
    <row r="45" spans="2:4" ht="15" customHeight="1">
      <c r="B45" s="17" t="s">
        <v>34</v>
      </c>
      <c r="C45" s="11">
        <v>164951</v>
      </c>
      <c r="D45" s="37">
        <v>-142564</v>
      </c>
    </row>
    <row r="46" spans="2:4" ht="15" customHeight="1">
      <c r="B46" s="17" t="s">
        <v>35</v>
      </c>
      <c r="C46" s="11">
        <v>2354285</v>
      </c>
      <c r="D46" s="37">
        <v>2337924</v>
      </c>
    </row>
    <row r="47" spans="2:4" ht="15" customHeight="1">
      <c r="B47" s="17" t="s">
        <v>36</v>
      </c>
      <c r="C47" s="11">
        <v>4716866</v>
      </c>
      <c r="D47" s="37">
        <v>4716866</v>
      </c>
    </row>
    <row r="48" spans="2:4" ht="15" customHeight="1">
      <c r="B48" s="17" t="s">
        <v>37</v>
      </c>
      <c r="C48" s="11">
        <v>2254371</v>
      </c>
      <c r="D48" s="37">
        <v>2254371</v>
      </c>
    </row>
    <row r="49" spans="2:4" ht="15" customHeight="1">
      <c r="B49" s="17" t="s">
        <v>38</v>
      </c>
      <c r="C49" s="11">
        <v>-5340</v>
      </c>
      <c r="D49" s="37">
        <v>-6121</v>
      </c>
    </row>
    <row r="50" spans="2:4" ht="15" customHeight="1">
      <c r="B50" s="17" t="s">
        <v>39</v>
      </c>
      <c r="C50" s="11">
        <v>-918437</v>
      </c>
      <c r="D50" s="37">
        <f>107094-35754</f>
        <v>71340</v>
      </c>
    </row>
    <row r="51" spans="2:4" ht="18" customHeight="1" thickBot="1">
      <c r="B51" s="48" t="s">
        <v>40</v>
      </c>
      <c r="C51" s="27">
        <f>+C32+C33+C34+C35+C36+C37+C40+C41+C42+C45+C46+C47+C48+C49+C50</f>
        <v>74171865</v>
      </c>
      <c r="D51" s="40">
        <f>+D32+D33+D34+D35+D36+D37+D40+D41+D42+D45+D46+D47+D48+D49+D50</f>
        <v>73914645</v>
      </c>
    </row>
    <row r="52" spans="2:4" ht="5.25" customHeight="1">
      <c r="C52" s="7"/>
      <c r="D52" s="41"/>
    </row>
    <row r="53" spans="2:4">
      <c r="B53" s="14"/>
      <c r="C53" s="14"/>
      <c r="D53" s="42"/>
    </row>
  </sheetData>
  <mergeCells count="1">
    <mergeCell ref="B2:D2"/>
  </mergeCells>
  <phoneticPr fontId="0" type="noConversion"/>
  <pageMargins left="0.905511811023622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94"/>
  <sheetViews>
    <sheetView showGridLines="0" tabSelected="1" zoomScale="90" zoomScaleNormal="90" workbookViewId="0"/>
  </sheetViews>
  <sheetFormatPr defaultRowHeight="12.75"/>
  <cols>
    <col min="1" max="1" width="2.5703125" style="2" customWidth="1"/>
    <col min="2" max="2" width="63.28515625" style="2" customWidth="1"/>
    <col min="3" max="4" width="18.28515625" style="2" customWidth="1"/>
    <col min="5" max="16384" width="9.140625" style="2"/>
  </cols>
  <sheetData>
    <row r="1" spans="2:4" ht="7.5" customHeight="1"/>
    <row r="2" spans="2:4" ht="59.25" customHeight="1">
      <c r="B2" s="55" t="s">
        <v>75</v>
      </c>
      <c r="C2" s="55"/>
      <c r="D2" s="55"/>
    </row>
    <row r="3" spans="2:4" ht="5.0999999999999996" customHeight="1">
      <c r="B3" s="1"/>
      <c r="C3" s="3"/>
      <c r="D3" s="43"/>
    </row>
    <row r="4" spans="2:4" ht="30" customHeight="1">
      <c r="B4" s="4" t="s">
        <v>2</v>
      </c>
      <c r="C4" s="50" t="s">
        <v>41</v>
      </c>
      <c r="D4" s="53" t="s">
        <v>42</v>
      </c>
    </row>
    <row r="5" spans="2:4" ht="17.100000000000001" customHeight="1">
      <c r="B5" s="16" t="s">
        <v>43</v>
      </c>
      <c r="C5" s="9">
        <v>1122471</v>
      </c>
      <c r="D5" s="36">
        <v>1229614</v>
      </c>
    </row>
    <row r="6" spans="2:4" ht="15.95" customHeight="1">
      <c r="B6" s="17" t="s">
        <v>44</v>
      </c>
      <c r="C6" s="19">
        <v>-1026027</v>
      </c>
      <c r="D6" s="44">
        <v>-1110224</v>
      </c>
    </row>
    <row r="7" spans="2:4" ht="15.95" customHeight="1">
      <c r="B7" s="21" t="s">
        <v>45</v>
      </c>
      <c r="C7" s="22">
        <f>+C6+C5</f>
        <v>96444</v>
      </c>
      <c r="D7" s="45">
        <f>+D6+D5</f>
        <v>119390</v>
      </c>
    </row>
    <row r="8" spans="2:4" ht="15.95" customHeight="1">
      <c r="B8" s="17" t="s">
        <v>46</v>
      </c>
      <c r="C8" s="11">
        <v>83474</v>
      </c>
      <c r="D8" s="37">
        <v>94789</v>
      </c>
    </row>
    <row r="9" spans="2:4" ht="15.95" customHeight="1">
      <c r="B9" s="17" t="s">
        <v>47</v>
      </c>
      <c r="C9" s="19">
        <v>-59219</v>
      </c>
      <c r="D9" s="44">
        <v>-89550</v>
      </c>
    </row>
    <row r="10" spans="2:4" ht="15.95" customHeight="1">
      <c r="B10" s="21" t="s">
        <v>48</v>
      </c>
      <c r="C10" s="22">
        <f>+C9+C8</f>
        <v>24255</v>
      </c>
      <c r="D10" s="45">
        <f>+D9+D8</f>
        <v>5239</v>
      </c>
    </row>
    <row r="11" spans="2:4" ht="15.95" customHeight="1">
      <c r="B11" s="17" t="s">
        <v>49</v>
      </c>
      <c r="C11" s="11">
        <v>276489</v>
      </c>
      <c r="D11" s="37">
        <v>247205</v>
      </c>
    </row>
    <row r="12" spans="2:4" ht="15.95" customHeight="1">
      <c r="B12" s="17" t="s">
        <v>50</v>
      </c>
      <c r="C12" s="19">
        <v>33670</v>
      </c>
      <c r="D12" s="44">
        <v>44949</v>
      </c>
    </row>
    <row r="13" spans="2:4" ht="15.95" customHeight="1">
      <c r="B13" s="17" t="s">
        <v>51</v>
      </c>
      <c r="C13" s="19">
        <v>-8069</v>
      </c>
      <c r="D13" s="44">
        <v>-4182</v>
      </c>
    </row>
    <row r="14" spans="2:4" ht="15.95" customHeight="1">
      <c r="B14" s="17" t="s">
        <v>52</v>
      </c>
      <c r="C14" s="11">
        <f>+C15+C16+C17</f>
        <v>149479</v>
      </c>
      <c r="D14" s="37">
        <f>+D15+D16+D17</f>
        <v>189015</v>
      </c>
    </row>
    <row r="15" spans="2:4" ht="15" customHeight="1">
      <c r="B15" s="17" t="s">
        <v>53</v>
      </c>
      <c r="C15" s="19">
        <v>-9324</v>
      </c>
      <c r="D15" s="44">
        <v>-2338</v>
      </c>
    </row>
    <row r="16" spans="2:4" ht="15" customHeight="1">
      <c r="B16" s="17" t="s">
        <v>54</v>
      </c>
      <c r="C16" s="19">
        <v>166743</v>
      </c>
      <c r="D16" s="44">
        <v>188192</v>
      </c>
    </row>
    <row r="17" spans="2:4" ht="15" customHeight="1">
      <c r="B17" s="17" t="s">
        <v>55</v>
      </c>
      <c r="C17" s="19">
        <v>-7940</v>
      </c>
      <c r="D17" s="44">
        <v>3161</v>
      </c>
    </row>
    <row r="18" spans="2:4" ht="15.95" customHeight="1">
      <c r="B18" s="18" t="s">
        <v>56</v>
      </c>
      <c r="C18" s="19">
        <v>3073</v>
      </c>
      <c r="D18" s="44">
        <v>3163</v>
      </c>
    </row>
    <row r="19" spans="2:4" ht="15.95" customHeight="1">
      <c r="B19" s="21" t="s">
        <v>57</v>
      </c>
      <c r="C19" s="22">
        <f>+C7+C10+C11+C12+C13+C14+C18</f>
        <v>575341</v>
      </c>
      <c r="D19" s="45">
        <f>+D7+D10+D11+D12+D13+D14+D18</f>
        <v>604779</v>
      </c>
    </row>
    <row r="20" spans="2:4" ht="15.95" customHeight="1">
      <c r="B20" s="17" t="s">
        <v>58</v>
      </c>
      <c r="C20" s="19">
        <f>+C21+C22+C23</f>
        <v>-121551</v>
      </c>
      <c r="D20" s="44">
        <f>+D21+D22+D23</f>
        <v>-228482</v>
      </c>
    </row>
    <row r="21" spans="2:4" ht="15" customHeight="1">
      <c r="B21" s="17" t="s">
        <v>53</v>
      </c>
      <c r="C21" s="19">
        <v>-116738</v>
      </c>
      <c r="D21" s="44">
        <v>-188115</v>
      </c>
    </row>
    <row r="22" spans="2:4" ht="15" customHeight="1">
      <c r="B22" s="17" t="s">
        <v>54</v>
      </c>
      <c r="C22" s="19">
        <v>-2995</v>
      </c>
      <c r="D22" s="44">
        <v>-21768</v>
      </c>
    </row>
    <row r="23" spans="2:4" ht="15" customHeight="1">
      <c r="B23" s="17" t="s">
        <v>59</v>
      </c>
      <c r="C23" s="19">
        <v>-1818</v>
      </c>
      <c r="D23" s="44">
        <v>-18599</v>
      </c>
    </row>
    <row r="24" spans="2:4" ht="15.95" customHeight="1">
      <c r="B24" s="21" t="s">
        <v>60</v>
      </c>
      <c r="C24" s="22">
        <f>+C19+C20</f>
        <v>453790</v>
      </c>
      <c r="D24" s="45">
        <f>+D19+D20</f>
        <v>376297</v>
      </c>
    </row>
    <row r="25" spans="2:4" ht="15.95" customHeight="1">
      <c r="B25" s="17" t="s">
        <v>61</v>
      </c>
      <c r="C25" s="19">
        <f>+C26+C27</f>
        <v>-341440</v>
      </c>
      <c r="D25" s="44">
        <f>+D26+D27</f>
        <v>-326588</v>
      </c>
    </row>
    <row r="26" spans="2:4" ht="15" customHeight="1">
      <c r="B26" s="17" t="s">
        <v>62</v>
      </c>
      <c r="C26" s="19">
        <v>-169970</v>
      </c>
      <c r="D26" s="44">
        <v>-153453</v>
      </c>
    </row>
    <row r="27" spans="2:4" ht="15" customHeight="1">
      <c r="B27" s="17" t="s">
        <v>63</v>
      </c>
      <c r="C27" s="19">
        <v>-171470</v>
      </c>
      <c r="D27" s="44">
        <v>-173135</v>
      </c>
    </row>
    <row r="28" spans="2:4" ht="15.95" customHeight="1">
      <c r="B28" s="23" t="s">
        <v>64</v>
      </c>
      <c r="C28" s="19">
        <v>-311</v>
      </c>
      <c r="D28" s="44">
        <v>-1354</v>
      </c>
    </row>
    <row r="29" spans="2:4" ht="15.95" customHeight="1">
      <c r="B29" s="17" t="s">
        <v>65</v>
      </c>
      <c r="C29" s="19">
        <v>-21503</v>
      </c>
      <c r="D29" s="44">
        <v>-22850</v>
      </c>
    </row>
    <row r="30" spans="2:4" ht="15.95" customHeight="1">
      <c r="B30" s="23" t="s">
        <v>66</v>
      </c>
      <c r="C30" s="11">
        <v>120159</v>
      </c>
      <c r="D30" s="37">
        <v>116334</v>
      </c>
    </row>
    <row r="31" spans="2:4" ht="15.95" customHeight="1">
      <c r="B31" s="24" t="s">
        <v>67</v>
      </c>
      <c r="C31" s="22">
        <f>+C25+C28+C29+C30</f>
        <v>-243095</v>
      </c>
      <c r="D31" s="45">
        <f>+D25+D28+D29+D30</f>
        <v>-234458</v>
      </c>
    </row>
    <row r="32" spans="2:4" ht="15.95" customHeight="1">
      <c r="B32" s="23" t="s">
        <v>68</v>
      </c>
      <c r="C32" s="19">
        <v>-1122126</v>
      </c>
      <c r="D32" s="44">
        <f>-280643-35754</f>
        <v>-316397</v>
      </c>
    </row>
    <row r="33" spans="2:4" ht="15.95" customHeight="1">
      <c r="B33" s="23" t="s">
        <v>69</v>
      </c>
      <c r="C33" s="19">
        <v>61</v>
      </c>
      <c r="D33" s="44">
        <v>7</v>
      </c>
    </row>
    <row r="34" spans="2:4" ht="15.95" customHeight="1">
      <c r="B34" s="24" t="s">
        <v>70</v>
      </c>
      <c r="C34" s="22">
        <f>+C24+C31+C32+C33</f>
        <v>-911370</v>
      </c>
      <c r="D34" s="45">
        <f>+D24+D31+D32+D33</f>
        <v>-174551</v>
      </c>
    </row>
    <row r="35" spans="2:4" ht="15.95" customHeight="1">
      <c r="B35" s="23" t="s">
        <v>71</v>
      </c>
      <c r="C35" s="19">
        <v>-7067</v>
      </c>
      <c r="D35" s="44">
        <v>245891</v>
      </c>
    </row>
    <row r="36" spans="2:4" ht="15.95" customHeight="1">
      <c r="B36" s="24" t="s">
        <v>72</v>
      </c>
      <c r="C36" s="22">
        <f>+C34+C35</f>
        <v>-918437</v>
      </c>
      <c r="D36" s="45">
        <f>+D34+D35</f>
        <v>71340</v>
      </c>
    </row>
    <row r="37" spans="2:4" ht="17.100000000000001" customHeight="1" thickBot="1">
      <c r="B37" s="25" t="s">
        <v>73</v>
      </c>
      <c r="C37" s="26">
        <f>+C36</f>
        <v>-918437</v>
      </c>
      <c r="D37" s="46">
        <f>+D36</f>
        <v>71340</v>
      </c>
    </row>
    <row r="38" spans="2:4" ht="5.0999999999999996" customHeight="1">
      <c r="C38" s="7"/>
      <c r="D38" s="34"/>
    </row>
    <row r="39" spans="2:4" ht="15.75" customHeight="1">
      <c r="C39" s="13"/>
      <c r="D39" s="13"/>
    </row>
    <row r="40" spans="2:4">
      <c r="C40" s="20"/>
      <c r="D40" s="47"/>
    </row>
    <row r="41" spans="2:4">
      <c r="D41" s="13"/>
    </row>
    <row r="42" spans="2:4">
      <c r="D42" s="13"/>
    </row>
    <row r="43" spans="2:4">
      <c r="D43" s="13"/>
    </row>
    <row r="44" spans="2:4">
      <c r="D44" s="13"/>
    </row>
    <row r="45" spans="2:4">
      <c r="D45" s="13"/>
    </row>
    <row r="46" spans="2:4">
      <c r="D46" s="13"/>
    </row>
    <row r="47" spans="2:4">
      <c r="D47" s="13"/>
    </row>
    <row r="48" spans="2:4">
      <c r="D48" s="13"/>
    </row>
    <row r="49" spans="4:4">
      <c r="D49" s="13"/>
    </row>
    <row r="50" spans="4:4">
      <c r="D50" s="13"/>
    </row>
    <row r="51" spans="4:4">
      <c r="D51" s="13"/>
    </row>
    <row r="52" spans="4:4">
      <c r="D52" s="13"/>
    </row>
    <row r="53" spans="4:4">
      <c r="D53" s="13"/>
    </row>
    <row r="54" spans="4:4">
      <c r="D54" s="13"/>
    </row>
    <row r="55" spans="4:4">
      <c r="D55" s="13"/>
    </row>
    <row r="56" spans="4:4">
      <c r="D56" s="13"/>
    </row>
    <row r="57" spans="4:4">
      <c r="D57" s="13"/>
    </row>
    <row r="58" spans="4:4">
      <c r="D58" s="13"/>
    </row>
    <row r="59" spans="4:4">
      <c r="D59" s="13"/>
    </row>
    <row r="60" spans="4:4">
      <c r="D60" s="13"/>
    </row>
    <row r="61" spans="4:4">
      <c r="D61" s="13"/>
    </row>
    <row r="62" spans="4:4">
      <c r="D62" s="13"/>
    </row>
    <row r="63" spans="4:4">
      <c r="D63" s="13"/>
    </row>
    <row r="64" spans="4:4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0" spans="4:4">
      <c r="D70" s="13"/>
    </row>
    <row r="71" spans="4:4">
      <c r="D71" s="13"/>
    </row>
    <row r="72" spans="4:4">
      <c r="D72" s="13"/>
    </row>
    <row r="73" spans="4:4">
      <c r="D73" s="13"/>
    </row>
    <row r="74" spans="4:4">
      <c r="D74" s="13"/>
    </row>
    <row r="75" spans="4:4">
      <c r="D75" s="13"/>
    </row>
    <row r="76" spans="4:4">
      <c r="D76" s="13"/>
    </row>
    <row r="77" spans="4:4">
      <c r="D77" s="13"/>
    </row>
    <row r="78" spans="4:4">
      <c r="D78" s="13"/>
    </row>
    <row r="79" spans="4:4">
      <c r="D79" s="13"/>
    </row>
    <row r="80" spans="4:4">
      <c r="D80" s="13"/>
    </row>
    <row r="81" spans="4:4">
      <c r="D81" s="13"/>
    </row>
    <row r="82" spans="4:4">
      <c r="D82" s="13"/>
    </row>
    <row r="83" spans="4:4">
      <c r="D83" s="13"/>
    </row>
    <row r="84" spans="4:4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</sheetData>
  <mergeCells count="1">
    <mergeCell ref="B2:D2"/>
  </mergeCells>
  <phoneticPr fontId="0" type="noConversion"/>
  <pageMargins left="0.74803149606299213" right="0.15748031496062992" top="0.19685039370078741" bottom="0.19685039370078741" header="0.15748031496062992" footer="0.19685039370078741"/>
  <pageSetup paperSize="9" scale="95" orientation="portrait" r:id="rId1"/>
  <headerFooter alignWithMargins="0"/>
  <ignoredErrors>
    <ignoredError sqref="A5:A37 C4: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UBI Banca_SP bankit</vt:lpstr>
      <vt:lpstr>UBI Banca_CE bankit</vt:lpstr>
      <vt:lpstr>'UBI Banca_CE bankit'!Area_stampa</vt:lpstr>
      <vt:lpstr>'UBI Banca_SP bankit'!Area_stampa</vt:lpstr>
      <vt:lpstr>'UBI Banca_SP bankit'!OLE_LINK1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2015-02-11T16:42:28Z</cp:lastPrinted>
  <dcterms:created xsi:type="dcterms:W3CDTF">2005-08-25T10:46:51Z</dcterms:created>
  <dcterms:modified xsi:type="dcterms:W3CDTF">2015-02-11T16:50:53Z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193" name="Creator">
    <vt:lpwstr/>
  </property>
  <property fmtid="{D5CDD505-2E9C-101B-9397-08002B2CF9AE}" pid="8194" name="Last Modified By">
    <vt:lpwstr/>
  </property>
</Properties>
</file>